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nn\03_徳島庁舎\03_農村整備第二担当\701_耕地地すべり防止事業（佐那河内東３期）\03_R４年度\03_工事\12_　　　　　  　R4徳耕　地すべり　佐那河内東3期　尾尻排水ボーリング工事　★設計：27,000千円\00_当初\PPI\"/>
    </mc:Choice>
  </mc:AlternateContent>
  <bookViews>
    <workbookView xWindow="0" yWindow="0" windowWidth="14130" windowHeight="11325"/>
  </bookViews>
  <sheets>
    <sheet name="工事費内訳書" sheetId="2" r:id="rId1"/>
  </sheets>
  <definedNames>
    <definedName name="_xlnm.Print_Area" localSheetId="0">工事費内訳書!$A$1:$G$65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工事費内訳書!$G$65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工事費内訳書!$I$65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2" l="1"/>
  <c r="G59" i="2"/>
  <c r="G57" i="2"/>
  <c r="G56" i="2" s="1"/>
  <c r="G55" i="2" s="1"/>
  <c r="G51" i="2"/>
  <c r="G34" i="2" s="1"/>
  <c r="G40" i="2"/>
  <c r="G35" i="2"/>
  <c r="G30" i="2"/>
  <c r="G13" i="2" s="1"/>
  <c r="G19" i="2"/>
  <c r="G14" i="2"/>
  <c r="G12" i="2" l="1"/>
  <c r="G11" i="2" s="1"/>
  <c r="G10" i="2" s="1"/>
  <c r="G64" i="2" s="1"/>
  <c r="G65" i="2" s="1"/>
</calcChain>
</file>

<file path=xl/sharedStrings.xml><?xml version="1.0" encoding="utf-8"?>
<sst xmlns="http://schemas.openxmlformats.org/spreadsheetml/2006/main" count="125" uniqueCount="56">
  <si>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</si>
  <si>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</si>
  <si>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</si>
  <si>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</si>
  <si>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</si>
  <si>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</si>
  <si>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</si>
  <si>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</si>
  <si>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</si>
  <si>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</si>
  <si>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</si>
  <si>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</si>
  <si>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</si>
  <si>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Ｒ５徳耕　地すべり　佐那河内東３期　尾尻排水ボーリング工事</t>
  </si>
  <si>
    <t>工事原価
_x000D_</t>
  </si>
  <si>
    <t>式</t>
  </si>
  <si>
    <t>直接工事費
_x000D_</t>
  </si>
  <si>
    <t>直接工事費（仮設工を除く）
_x000D_</t>
  </si>
  <si>
    <t>A1-3号水抜きﾎﾞｰﾘﾝｸﾞ工
_x000D_</t>
  </si>
  <si>
    <t>水抜きﾎﾞｰﾘﾝｸﾞ
_x000D_φ90，ﾚｷ質土</t>
  </si>
  <si>
    <t>ｍ</t>
  </si>
  <si>
    <t>保孔管
_x000D_VP40，有孔管</t>
  </si>
  <si>
    <t>ボーリングマシン設置・撤去
_x000D_</t>
  </si>
  <si>
    <t>回</t>
  </si>
  <si>
    <t>足場工
_x000D_平地</t>
  </si>
  <si>
    <t>空m3</t>
  </si>
  <si>
    <t>A1-3号孔口処理工
_x000D_</t>
  </si>
  <si>
    <t>掘削
_x000D_</t>
  </si>
  <si>
    <t>m3</t>
  </si>
  <si>
    <t>現地敷き均し
_x000D_</t>
  </si>
  <si>
    <t>張ｺﾝｸﾘｰﾄ
_x000D_18-8-40(高炉B)</t>
  </si>
  <si>
    <t>張ｺﾝｸﾘｰﾄ型枠
_x000D_一般型枠,無筋構造物</t>
  </si>
  <si>
    <t>㎡</t>
  </si>
  <si>
    <t>裏石積
_x000D_t＝200mm</t>
  </si>
  <si>
    <t>集水桝ｺﾝｸﾘｰﾄ
_x000D_18-8-40(高炉B)</t>
  </si>
  <si>
    <t>集水桝型枠
_x000D_一般型枠,小型構造物</t>
  </si>
  <si>
    <t>基礎砕石
_x000D_t＝150mm,RC-40</t>
  </si>
  <si>
    <t>孔口背面水抜工
_x000D_VP65</t>
  </si>
  <si>
    <t>排水パイプ
_x000D_VP65</t>
  </si>
  <si>
    <t>A1-3号流末処理工
_x000D_</t>
  </si>
  <si>
    <t>床堀
_x000D_基面整正含む</t>
  </si>
  <si>
    <t>埋戻
_x000D_</t>
  </si>
  <si>
    <t>暗渠排水管据付
_x000D_高密度ﾎﾟﾘｴﾁﾚﾝ管</t>
  </si>
  <si>
    <t>A1-4号水抜きﾎﾞｰﾘﾝｸﾞ工
_x000D_</t>
  </si>
  <si>
    <t>A1-4号孔口処理工
_x000D_</t>
  </si>
  <si>
    <t>A1-4号流末処理工
_x000D_</t>
  </si>
  <si>
    <t>直接工事費（仮設工）
_x000D_</t>
  </si>
  <si>
    <t>仮設工
_x000D_</t>
  </si>
  <si>
    <t>仮設運搬工
_x000D_</t>
  </si>
  <si>
    <t>運搬工
_x000D_A1-4号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</si>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</sst>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6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+G11+G59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+G12+G55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+G13+G34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+G14+G19+G30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+G15+G16+G17+G18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20</v>
      </c>
      <c r="F15" s="19">
        <v>400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20</v>
      </c>
      <c r="F16" s="19">
        <v>400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23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25</v>
      </c>
      <c r="F18" s="19">
        <v>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26</v>
      </c>
      <c r="D19" s="29"/>
      <c r="E19" s="18" t="s">
        <v>15</v>
      </c>
      <c r="F19" s="19">
        <v>1</v>
      </c>
      <c r="G19" s="20">
        <f>+G20+G21+G22+G23+G24+G25+G26+G27+G28+G29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27</v>
      </c>
      <c r="E20" s="18" t="s">
        <v>28</v>
      </c>
      <c r="F20" s="19">
        <v>3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29</v>
      </c>
      <c r="E21" s="18" t="s">
        <v>28</v>
      </c>
      <c r="F21" s="19">
        <v>3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30</v>
      </c>
      <c r="E22" s="18" t="s">
        <v>28</v>
      </c>
      <c r="F22" s="19">
        <v>0.9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31</v>
      </c>
      <c r="E23" s="18" t="s">
        <v>32</v>
      </c>
      <c r="F23" s="19">
        <v>5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33</v>
      </c>
      <c r="E24" s="18" t="s">
        <v>32</v>
      </c>
      <c r="F24" s="19">
        <v>4.4000000000000004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34</v>
      </c>
      <c r="E25" s="18" t="s">
        <v>28</v>
      </c>
      <c r="F25" s="19">
        <v>0.7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35</v>
      </c>
      <c r="E26" s="18" t="s">
        <v>32</v>
      </c>
      <c r="F26" s="19">
        <v>4.5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36</v>
      </c>
      <c r="E27" s="18" t="s">
        <v>32</v>
      </c>
      <c r="F27" s="19">
        <v>3.2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37</v>
      </c>
      <c r="E28" s="18" t="s">
        <v>20</v>
      </c>
      <c r="F28" s="19">
        <v>0.9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38</v>
      </c>
      <c r="E29" s="18" t="s">
        <v>20</v>
      </c>
      <c r="F29" s="19">
        <v>12.5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31" t="s">
        <v>39</v>
      </c>
      <c r="D30" s="29"/>
      <c r="E30" s="18" t="s">
        <v>15</v>
      </c>
      <c r="F30" s="19">
        <v>1</v>
      </c>
      <c r="G30" s="20">
        <f>+G31+G32+G33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40</v>
      </c>
      <c r="E31" s="18" t="s">
        <v>28</v>
      </c>
      <c r="F31" s="19">
        <v>2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41</v>
      </c>
      <c r="E32" s="18" t="s">
        <v>28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42</v>
      </c>
      <c r="E33" s="18" t="s">
        <v>20</v>
      </c>
      <c r="F33" s="19">
        <v>55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31" t="s">
        <v>43</v>
      </c>
      <c r="C34" s="28"/>
      <c r="D34" s="29"/>
      <c r="E34" s="18" t="s">
        <v>15</v>
      </c>
      <c r="F34" s="19">
        <v>1</v>
      </c>
      <c r="G34" s="20">
        <f>+G35+G40+G51</f>
        <v>0</v>
      </c>
      <c r="H34" s="2"/>
      <c r="I34" s="21">
        <v>25</v>
      </c>
      <c r="J34" s="21">
        <v>2</v>
      </c>
    </row>
    <row r="35" spans="1:10" ht="42" customHeight="1">
      <c r="A35" s="16"/>
      <c r="B35" s="17"/>
      <c r="C35" s="31" t="s">
        <v>43</v>
      </c>
      <c r="D35" s="29"/>
      <c r="E35" s="18" t="s">
        <v>15</v>
      </c>
      <c r="F35" s="19">
        <v>1</v>
      </c>
      <c r="G35" s="20">
        <f>+G36+G37+G38+G39</f>
        <v>0</v>
      </c>
      <c r="H35" s="2"/>
      <c r="I35" s="21">
        <v>26</v>
      </c>
      <c r="J35" s="21">
        <v>3</v>
      </c>
    </row>
    <row r="36" spans="1:10" ht="42" customHeight="1">
      <c r="A36" s="16"/>
      <c r="B36" s="17"/>
      <c r="C36" s="17"/>
      <c r="D36" s="32" t="s">
        <v>19</v>
      </c>
      <c r="E36" s="18" t="s">
        <v>20</v>
      </c>
      <c r="F36" s="19">
        <v>400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21</v>
      </c>
      <c r="E37" s="18" t="s">
        <v>20</v>
      </c>
      <c r="F37" s="19">
        <v>400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22</v>
      </c>
      <c r="E38" s="18" t="s">
        <v>23</v>
      </c>
      <c r="F38" s="19">
        <v>1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24</v>
      </c>
      <c r="E39" s="18" t="s">
        <v>25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31" t="s">
        <v>44</v>
      </c>
      <c r="D40" s="29"/>
      <c r="E40" s="18" t="s">
        <v>15</v>
      </c>
      <c r="F40" s="19">
        <v>1</v>
      </c>
      <c r="G40" s="20">
        <f>+G41+G42+G43+G44+G45+G46+G47+G48+G49+G50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2" t="s">
        <v>27</v>
      </c>
      <c r="E41" s="18" t="s">
        <v>28</v>
      </c>
      <c r="F41" s="19">
        <v>3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29</v>
      </c>
      <c r="E42" s="18" t="s">
        <v>28</v>
      </c>
      <c r="F42" s="19">
        <v>3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30</v>
      </c>
      <c r="E43" s="18" t="s">
        <v>28</v>
      </c>
      <c r="F43" s="19">
        <v>0.9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31</v>
      </c>
      <c r="E44" s="18" t="s">
        <v>32</v>
      </c>
      <c r="F44" s="19">
        <v>5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33</v>
      </c>
      <c r="E45" s="18" t="s">
        <v>32</v>
      </c>
      <c r="F45" s="19">
        <v>4.4000000000000004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34</v>
      </c>
      <c r="E46" s="18" t="s">
        <v>28</v>
      </c>
      <c r="F46" s="19">
        <v>0.7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35</v>
      </c>
      <c r="E47" s="18" t="s">
        <v>32</v>
      </c>
      <c r="F47" s="19">
        <v>4.5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36</v>
      </c>
      <c r="E48" s="18" t="s">
        <v>32</v>
      </c>
      <c r="F48" s="19">
        <v>3.2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37</v>
      </c>
      <c r="E49" s="18" t="s">
        <v>20</v>
      </c>
      <c r="F49" s="19">
        <v>0.9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38</v>
      </c>
      <c r="E50" s="18" t="s">
        <v>20</v>
      </c>
      <c r="F50" s="19">
        <v>12.5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31" t="s">
        <v>45</v>
      </c>
      <c r="D51" s="29"/>
      <c r="E51" s="18" t="s">
        <v>15</v>
      </c>
      <c r="F51" s="19">
        <v>1</v>
      </c>
      <c r="G51" s="20">
        <f>+G52+G53+G54</f>
        <v>0</v>
      </c>
      <c r="H51" s="2"/>
      <c r="I51" s="21">
        <v>42</v>
      </c>
      <c r="J51" s="21">
        <v>3</v>
      </c>
    </row>
    <row r="52" spans="1:10" ht="42" customHeight="1">
      <c r="A52" s="16"/>
      <c r="B52" s="17"/>
      <c r="C52" s="17"/>
      <c r="D52" s="32" t="s">
        <v>40</v>
      </c>
      <c r="E52" s="18" t="s">
        <v>28</v>
      </c>
      <c r="F52" s="19">
        <v>1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41</v>
      </c>
      <c r="E53" s="18" t="s">
        <v>28</v>
      </c>
      <c r="F53" s="19">
        <v>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42</v>
      </c>
      <c r="E54" s="18" t="s">
        <v>20</v>
      </c>
      <c r="F54" s="19">
        <v>6</v>
      </c>
      <c r="G54" s="33"/>
      <c r="H54" s="2"/>
      <c r="I54" s="21">
        <v>45</v>
      </c>
      <c r="J54" s="21">
        <v>4</v>
      </c>
    </row>
    <row r="55" spans="1:10" ht="42" customHeight="1">
      <c r="A55" s="30" t="s">
        <v>46</v>
      </c>
      <c r="B55" s="28"/>
      <c r="C55" s="28"/>
      <c r="D55" s="29"/>
      <c r="E55" s="18" t="s">
        <v>15</v>
      </c>
      <c r="F55" s="19">
        <v>1</v>
      </c>
      <c r="G55" s="20">
        <f>+G56</f>
        <v>0</v>
      </c>
      <c r="H55" s="2"/>
      <c r="I55" s="21">
        <v>46</v>
      </c>
      <c r="J55" s="21">
        <v>1</v>
      </c>
    </row>
    <row r="56" spans="1:10" ht="42" customHeight="1">
      <c r="A56" s="16"/>
      <c r="B56" s="31" t="s">
        <v>47</v>
      </c>
      <c r="C56" s="28"/>
      <c r="D56" s="29"/>
      <c r="E56" s="18" t="s">
        <v>15</v>
      </c>
      <c r="F56" s="19">
        <v>1</v>
      </c>
      <c r="G56" s="20">
        <f>+G57</f>
        <v>0</v>
      </c>
      <c r="H56" s="2"/>
      <c r="I56" s="21">
        <v>47</v>
      </c>
      <c r="J56" s="21">
        <v>2</v>
      </c>
    </row>
    <row r="57" spans="1:10" ht="42" customHeight="1">
      <c r="A57" s="16"/>
      <c r="B57" s="17"/>
      <c r="C57" s="31" t="s">
        <v>48</v>
      </c>
      <c r="D57" s="29"/>
      <c r="E57" s="18" t="s">
        <v>15</v>
      </c>
      <c r="F57" s="19">
        <v>1</v>
      </c>
      <c r="G57" s="20">
        <f>+G58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2" t="s">
        <v>49</v>
      </c>
      <c r="E58" s="18" t="s">
        <v>15</v>
      </c>
      <c r="F58" s="19">
        <v>1</v>
      </c>
      <c r="G58" s="33"/>
      <c r="H58" s="2"/>
      <c r="I58" s="21">
        <v>49</v>
      </c>
      <c r="J58" s="21">
        <v>4</v>
      </c>
    </row>
    <row r="59" spans="1:10" ht="42" customHeight="1">
      <c r="A59" s="30" t="s">
        <v>50</v>
      </c>
      <c r="B59" s="28"/>
      <c r="C59" s="28"/>
      <c r="D59" s="29"/>
      <c r="E59" s="18" t="s">
        <v>15</v>
      </c>
      <c r="F59" s="19">
        <v>1</v>
      </c>
      <c r="G59" s="20">
        <f>+G60+G62</f>
        <v>0</v>
      </c>
      <c r="H59" s="2"/>
      <c r="I59" s="21">
        <v>50</v>
      </c>
      <c r="J59" s="21"/>
    </row>
    <row r="60" spans="1:10" ht="42" customHeight="1">
      <c r="A60" s="30" t="s">
        <v>51</v>
      </c>
      <c r="B60" s="28"/>
      <c r="C60" s="28"/>
      <c r="D60" s="29"/>
      <c r="E60" s="18" t="s">
        <v>15</v>
      </c>
      <c r="F60" s="19">
        <v>1</v>
      </c>
      <c r="G60" s="20">
        <f>+G61</f>
        <v>0</v>
      </c>
      <c r="H60" s="2"/>
      <c r="I60" s="21">
        <v>51</v>
      </c>
      <c r="J60" s="21">
        <v>200</v>
      </c>
    </row>
    <row r="61" spans="1:10" ht="42" customHeight="1">
      <c r="A61" s="30" t="s">
        <v>52</v>
      </c>
      <c r="B61" s="28"/>
      <c r="C61" s="28"/>
      <c r="D61" s="29"/>
      <c r="E61" s="18" t="s">
        <v>15</v>
      </c>
      <c r="F61" s="19">
        <v>1</v>
      </c>
      <c r="G61" s="33"/>
      <c r="H61" s="2"/>
      <c r="I61" s="21">
        <v>52</v>
      </c>
      <c r="J61" s="21"/>
    </row>
    <row r="62" spans="1:10" ht="42" customHeight="1">
      <c r="A62" s="30" t="s">
        <v>53</v>
      </c>
      <c r="B62" s="28"/>
      <c r="C62" s="28"/>
      <c r="D62" s="29"/>
      <c r="E62" s="18" t="s">
        <v>15</v>
      </c>
      <c r="F62" s="19">
        <v>1</v>
      </c>
      <c r="G62" s="33"/>
      <c r="H62" s="2"/>
      <c r="I62" s="21">
        <v>53</v>
      </c>
      <c r="J62" s="21">
        <v>210</v>
      </c>
    </row>
    <row r="63" spans="1:10" ht="42" customHeight="1">
      <c r="A63" s="30" t="s">
        <v>54</v>
      </c>
      <c r="B63" s="28"/>
      <c r="C63" s="28"/>
      <c r="D63" s="29"/>
      <c r="E63" s="18" t="s">
        <v>15</v>
      </c>
      <c r="F63" s="19">
        <v>1</v>
      </c>
      <c r="G63" s="33"/>
      <c r="H63" s="2"/>
      <c r="I63" s="21">
        <v>54</v>
      </c>
      <c r="J63" s="21">
        <v>220</v>
      </c>
    </row>
    <row r="64" spans="1:10" ht="42" customHeight="1">
      <c r="A64" s="34" t="s">
        <v>55</v>
      </c>
      <c r="B64" s="35"/>
      <c r="C64" s="35"/>
      <c r="D64" s="36"/>
      <c r="E64" s="37" t="s">
        <v>15</v>
      </c>
      <c r="F64" s="38">
        <v>1</v>
      </c>
      <c r="G64" s="39">
        <f>+G10+G63</f>
        <v>0</v>
      </c>
      <c r="H64" s="40"/>
      <c r="I64" s="41">
        <v>55</v>
      </c>
      <c r="J64" s="41">
        <v>30</v>
      </c>
    </row>
    <row r="65" spans="1:10" ht="42" customHeight="1">
      <c r="A65" s="22" t="s">
        <v>11</v>
      </c>
      <c r="B65" s="23"/>
      <c r="C65" s="23"/>
      <c r="D65" s="24"/>
      <c r="E65" s="25" t="s">
        <v>12</v>
      </c>
      <c r="F65" s="26" t="s">
        <v>12</v>
      </c>
      <c r="G65" s="27">
        <f>G64</f>
        <v>0</v>
      </c>
      <c r="I65" s="21">
        <v>56</v>
      </c>
      <c r="J65" s="21">
        <v>90</v>
      </c>
    </row>
    <row r="66" spans="1:10" ht="42" customHeight="1"/>
    <row r="67" spans="1:10" ht="42" customHeight="1"/>
  </sheetData>
  <sheetProtection algorithmName="SHA-512" hashValue="KUJrkrPnjwYZNCDybaqzczbzrRez6IAtDitaMi5rcqJsfxtb0j4+fazjnX7BygLeNcWas50b76BiexwrABF9Mg==" saltValue="zSdUkecn8U3aUi1xE3shjA==" spinCount="100000" sheet="1" objects="1" scenarios="1"/>
  <mergeCells count="27">
    <mergeCell ref="A63:D63"/>
    <mergeCell ref="A64:D64"/>
    <mergeCell ref="B56:D56"/>
    <mergeCell ref="C57:D57"/>
    <mergeCell ref="A59:D59"/>
    <mergeCell ref="A60:D60"/>
    <mergeCell ref="A61:D61"/>
    <mergeCell ref="A62:D62"/>
    <mergeCell ref="C30:D30"/>
    <mergeCell ref="B34:D34"/>
    <mergeCell ref="C35:D35"/>
    <mergeCell ref="C40:D40"/>
    <mergeCell ref="C51:D51"/>
    <mergeCell ref="A55:D55"/>
    <mergeCell ref="A65:D65"/>
    <mergeCell ref="A10:D10"/>
    <mergeCell ref="A11:D11"/>
    <mergeCell ref="A12:D12"/>
    <mergeCell ref="B13:D13"/>
    <mergeCell ref="C14:D14"/>
    <mergeCell ref="C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2023-03-09T02:55:12Z</dcterms:created>
  <dcterms:modified xsi:type="dcterms:W3CDTF">2023-03-09T02:55:57Z</dcterms:modified>
</cp:coreProperties>
</file>